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79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Лист1!$A$1:$H$45</definedName>
  </definedNames>
  <calcPr calcId="162913"/>
</workbook>
</file>

<file path=xl/calcChain.xml><?xml version="1.0" encoding="utf-8"?>
<calcChain xmlns="http://schemas.openxmlformats.org/spreadsheetml/2006/main">
  <c r="H42" i="1" l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10" i="1"/>
</calcChain>
</file>

<file path=xl/sharedStrings.xml><?xml version="1.0" encoding="utf-8"?>
<sst xmlns="http://schemas.openxmlformats.org/spreadsheetml/2006/main" count="81" uniqueCount="50">
  <si>
    <t xml:space="preserve">                 Заявка на медицинские изделия для стационара РБ </t>
  </si>
  <si>
    <t>№п/п</t>
  </si>
  <si>
    <t>Наименование потенциального поставщика</t>
  </si>
  <si>
    <t>дата и время поданной заявки</t>
  </si>
  <si>
    <t>БИН /ИИН</t>
  </si>
  <si>
    <t xml:space="preserve">Наименование </t>
  </si>
  <si>
    <t>№ П/П</t>
  </si>
  <si>
    <t>ед. изм.</t>
  </si>
  <si>
    <t>кол-во</t>
  </si>
  <si>
    <t>цена за ед.</t>
  </si>
  <si>
    <t>Сумма всего, тенге</t>
  </si>
  <si>
    <t>уп</t>
  </si>
  <si>
    <r>
      <rPr>
        <b/>
        <sz val="12"/>
        <color theme="1"/>
        <rFont val="Times New Roman"/>
        <family val="1"/>
        <charset val="204"/>
      </rPr>
      <t>Протокол закупа товаров способом 
запроса ценовых предложений №39 от 22 ноября 2022 года</t>
    </r>
    <r>
      <rPr>
        <sz val="12"/>
        <color theme="1"/>
        <rFont val="Times New Roman"/>
        <family val="1"/>
        <charset val="204"/>
      </rPr>
      <t xml:space="preserve">
Согласно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 медицинской помощи и (или) в системе обязательного социального медицинского страхования, фармацевтических услуг и признании утратившими силу некоторых решений Правительства Республики Казахстан  от 4 июня 2021 года №375
КГП на ПХВ «Иртышская районная больница», с. Иртышск, ул. Кожаберген батыра 15, объявляет о проведении закупа способом запроса ценовых предложений. 
1) Место поставки - с. Иртышск, ул. Кожаберген батыра, 15
2) Сроки и условия поставки – согласно заявке в течение 10 календарных дней, до 31 декабря 2022 года
3)  Место представления (приема) документов – с.Иртышск, ул. Кожаберген батыра, 15., КГП на ПХВ «Иртышская РБ», бухгалтерия.
4)  Окончательный срок предоставления ценовых предложений – с 09-00 часов 15 октября 2022 года до 09-00 часов, 22 ноября 2022 года
5) Дата, время и место вскрытия конвертов: 15-00 часов, 22 ноября 2022 года, по адресу с. Иртышск, ул. Кожаберген батыра, 15, КГП на ПХВ «Иртышская РБ»</t>
    </r>
  </si>
  <si>
    <t>Лизирующий раствор 1л/ HTI Lytic Reagent 1l</t>
  </si>
  <si>
    <t>фл</t>
  </si>
  <si>
    <t>HDL-ХОЛЕСТЕРИН из комплекта Анализатор биохимический -турбидиметрический ВА400(1x60+1x20)</t>
  </si>
  <si>
    <t>LDL-ХОЛЕСТЕРИН из комплекта Анализатор биохимический -турбидиметрический ВА400(1x60+1x20)</t>
  </si>
  <si>
    <t>Калибратор для холестерина CHOLESTEROL STANDART HDL/LDL1*1m</t>
  </si>
  <si>
    <t>АЛАНИНАМИНОТРАНСФЕРАЗА ВА400(4x60+4x15)</t>
  </si>
  <si>
    <t>АСПАРТАТМИНОТРАНСФЕРАЗА из комплекта Анализатор биохимический -турбидиметричесмкий ВА400(4х60+4х15)</t>
  </si>
  <si>
    <t>АЛЬБУМИН из комплекта Анализатор биохимический -турбидиметричесмкий ВА400(4х60)</t>
  </si>
  <si>
    <t>АЛЬФА-АМИЛАЗА EPS BA400 2х60мл+2х15мл</t>
  </si>
  <si>
    <t>БИЛИРУБИН (ОБЩИЙ ) из комплекта Анализатор биохимический -турбидиметричесмкий ВА400 (80х60+8х15мл)</t>
  </si>
  <si>
    <t>БИЛИРУБИН (ПРЯМОЙ ) из комплекта Анализатор биохимический -турбидиметричесмкий ВА400 (4х60+4х15мл)</t>
  </si>
  <si>
    <t>БИОХИМИЧЕСКИЙ КАЛИБРАТОР из комлекта Анализатор биохимический -турбидиметричесмкий ВА400 (5х5)</t>
  </si>
  <si>
    <t>БИОХИМИЧЕСКИЙ КОНТРОЛЬ УРОВЕНЬ I  из комлекта Анализатор биохимический -турбидиметричесмкий ВА400 (5х5)</t>
  </si>
  <si>
    <t>БИОХИМИЧЕСКИЙ КОНТРОЛЬ УРОВЕНЬ II  из комлекта Анализатор биохимический -турбидиметричесмкий ВА400 (5х5)</t>
  </si>
  <si>
    <t>ГЛЮКОЗА  из комлекта Анализатор биохимический -турбидиметричесмкий ВА400 (10х60мл)</t>
  </si>
  <si>
    <t>ЖЕЛЕЗО ФЕРРОЗИН ВА400 (2х60+2х15) мл</t>
  </si>
  <si>
    <t>КАЛЬЦИЙ АРСЕНАЗО ВА400 (4х60)мл</t>
  </si>
  <si>
    <t>КРЕАТИНИН  из комлекта Анализатор биохимический -турбидиметричесмкий ВА400 (5х60мл+5х60мл)</t>
  </si>
  <si>
    <t>МАГНИЙ из комлекта Анализатор биохимический -турбидиметричесмкий ВА400 (1х60мл+1х15мл)</t>
  </si>
  <si>
    <t>МОЧЕВАЯ КИСЛОТА ВА400 (4х60)мл</t>
  </si>
  <si>
    <t>МОЧЕВИНА ВА400 (4х60+4+15)мл</t>
  </si>
  <si>
    <t>ОБЩИЙ БЕЛОК  из комлекта Анализатор биохимический -турбидиметричесмкий ВА400 (2х60мл+2х20мл)</t>
  </si>
  <si>
    <t>РЕВМАТОИДНЫЙ фактор ВА400 (1х60+1х15)мл ВА400</t>
  </si>
  <si>
    <t>С-РЕАКТИВНЫЙ БЕЛОК ВА400 (1Х60+1Х15мл)</t>
  </si>
  <si>
    <t>ТРИГЛИЦЕРИДЫ ВА400 (4х60)мл</t>
  </si>
  <si>
    <t>ФЕРРИТИН  из комлекта Анализатор биохимический -турбидиметрический ВА400 (1х40мл+1х20мл)</t>
  </si>
  <si>
    <t>ХОЛЕСТЕРИН ВА400(10х60)мл</t>
  </si>
  <si>
    <t>ЩЕЛОЧНАЯ ФОСФАТАЗА АМП  из комлекта Анализатор биохимический -турбидиметрический ВА400 (4х60мл+4х15мл)</t>
  </si>
  <si>
    <t>НАБОР растворов для очистки из комлекта Анализатор биохимический -турбидиметрический ВА400 4х15мл</t>
  </si>
  <si>
    <t>флакон с кислотным промывочным раствором (20мл) из комлекта Анализатор биохимический -турбидиметрический ВА400 4х20мл</t>
  </si>
  <si>
    <t>Концентрированный промывочный роствор 500мл</t>
  </si>
  <si>
    <t>Ротор реакционный 10ш/уп</t>
  </si>
  <si>
    <t>Флакон с концентрированной системной жидкостью, Bottle of concentrated system liquid (1л) из комлекта Анализатор биохимический автоматический А 15 произвольного доступа (1х1000)</t>
  </si>
  <si>
    <t>ТОО Компания "Медиус"</t>
  </si>
  <si>
    <t>12.00</t>
  </si>
  <si>
    <t>040840004296</t>
  </si>
  <si>
    <t>Признать победителем по лотам № 1 -32 ТОО Компания "Медиус"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</si>
</sst>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Times New Roman KZ"/>
      <family val="1"/>
      <charset val="204"/>
    </font>
    <font>
      <sz val="14"/>
      <color theme="1"/>
      <name val="Times New Roman KZ"/>
      <family val="1"/>
      <charset val="204"/>
    </font>
    <font>
      <b/>
      <sz val="14"/>
      <color theme="1"/>
      <name val="Times New Roman KZ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1" xfId="0" applyFont="1" applyBorder="1"/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49" fontId="0" fillId="0" borderId="0" xfId="0" applyNumberFormat="1"/>
    <xf numFmtId="49" fontId="1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7" fillId="0" borderId="4" xfId="0" applyFont="1" applyBorder="1" applyAlignment="1">
      <alignment horizontal="center" vertical="top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/>
    </xf>
    <xf numFmtId="2" fontId="7" fillId="0" borderId="1" xfId="0" applyNumberFormat="1" applyFont="1" applyBorder="1" applyAlignment="1">
      <alignment horizontal="center" vertical="top"/>
    </xf>
    <xf numFmtId="0" fontId="3" fillId="0" borderId="0" xfId="0" applyFont="1" applyBorder="1"/>
    <xf numFmtId="1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/>
    <xf numFmtId="0" fontId="1" fillId="0" borderId="1" xfId="0" applyFont="1" applyBorder="1" applyAlignment="1">
      <alignment vertical="top"/>
    </xf>
    <xf numFmtId="14" fontId="3" fillId="0" borderId="1" xfId="0" applyNumberFormat="1" applyFont="1" applyBorder="1" applyAlignment="1">
      <alignment horizontal="center" wrapText="1"/>
    </xf>
    <xf numFmtId="20" fontId="3" fillId="0" borderId="1" xfId="0" applyNumberFormat="1" applyFont="1" applyBorder="1" applyAlignment="1">
      <alignment horizontal="center" wrapText="1"/>
    </xf>
    <xf numFmtId="0" fontId="0" fillId="0" borderId="1" xfId="0" applyFill="1" applyBorder="1"/>
    <xf numFmtId="0" fontId="6" fillId="2" borderId="1" xfId="0" applyNumberFormat="1" applyFont="1" applyFill="1" applyBorder="1" applyAlignment="1">
      <alignment horizontal="center" vertical="center"/>
    </xf>
    <xf numFmtId="0" fontId="0" fillId="0" borderId="1" xfId="0" applyBorder="1"/>
    <xf numFmtId="0" fontId="8" fillId="0" borderId="1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wrapText="1"/>
    </xf>
    <xf numFmtId="0" fontId="9" fillId="0" borderId="1" xfId="0" applyFont="1" applyBorder="1"/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/>
    </xf>
    <xf numFmtId="0" fontId="0" fillId="0" borderId="5" xfId="0" applyFill="1" applyBorder="1"/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43"/>
  <sheetViews>
    <sheetView tabSelected="1" view="pageBreakPreview" zoomScaleNormal="100" zoomScaleSheetLayoutView="100" workbookViewId="0">
      <selection activeCell="B46" sqref="B46"/>
    </sheetView>
  </sheetViews>
  <sheetFormatPr defaultRowHeight="15"/>
  <cols>
    <col min="1" max="1" width="7.7109375" customWidth="1"/>
    <col min="2" max="2" width="66" customWidth="1"/>
    <col min="3" max="3" width="12.140625" style="5" customWidth="1"/>
    <col min="4" max="4" width="10.85546875" style="5" customWidth="1"/>
    <col min="5" max="5" width="14.140625" style="7" customWidth="1"/>
    <col min="6" max="6" width="18" customWidth="1"/>
  </cols>
  <sheetData>
    <row r="3" spans="1:8" ht="321.75" customHeight="1">
      <c r="A3" s="2"/>
      <c r="B3" s="34" t="s">
        <v>12</v>
      </c>
      <c r="C3" s="34"/>
      <c r="D3" s="34"/>
      <c r="E3" s="34"/>
      <c r="F3" s="34"/>
    </row>
    <row r="4" spans="1:8" ht="15.75" customHeight="1">
      <c r="A4" s="3" t="s">
        <v>1</v>
      </c>
      <c r="B4" s="3" t="s">
        <v>2</v>
      </c>
      <c r="C4" s="35" t="s">
        <v>3</v>
      </c>
      <c r="D4" s="35"/>
      <c r="E4" s="36" t="s">
        <v>4</v>
      </c>
      <c r="F4" s="37"/>
    </row>
    <row r="5" spans="1:8" s="4" customFormat="1" ht="15.75" customHeight="1">
      <c r="A5" s="3">
        <v>1</v>
      </c>
      <c r="B5" s="3" t="s">
        <v>46</v>
      </c>
      <c r="C5" s="19">
        <v>44886</v>
      </c>
      <c r="D5" s="20" t="s">
        <v>47</v>
      </c>
      <c r="E5" s="38" t="s">
        <v>48</v>
      </c>
      <c r="F5" s="38"/>
    </row>
    <row r="6" spans="1:8" s="4" customFormat="1" ht="15.75">
      <c r="A6" s="14"/>
      <c r="B6" s="14"/>
      <c r="C6" s="15"/>
      <c r="D6" s="16"/>
      <c r="E6" s="17"/>
    </row>
    <row r="7" spans="1:8" ht="15.75">
      <c r="B7" s="9" t="s">
        <v>0</v>
      </c>
      <c r="C7" s="6"/>
      <c r="D7" s="6"/>
      <c r="E7" s="8"/>
      <c r="F7" s="1"/>
    </row>
    <row r="9" spans="1:8" ht="37.5" customHeight="1">
      <c r="A9" s="10" t="s">
        <v>6</v>
      </c>
      <c r="B9" s="11" t="s">
        <v>5</v>
      </c>
      <c r="C9" s="12" t="s">
        <v>7</v>
      </c>
      <c r="D9" s="12" t="s">
        <v>8</v>
      </c>
      <c r="E9" s="13" t="s">
        <v>9</v>
      </c>
      <c r="F9" s="18" t="s">
        <v>10</v>
      </c>
      <c r="G9" s="33" t="s">
        <v>46</v>
      </c>
      <c r="H9" s="33"/>
    </row>
    <row r="10" spans="1:8" ht="18.75">
      <c r="A10" s="31">
        <v>1</v>
      </c>
      <c r="B10" s="24" t="s">
        <v>13</v>
      </c>
      <c r="C10" s="25" t="s">
        <v>14</v>
      </c>
      <c r="D10" s="25">
        <v>3</v>
      </c>
      <c r="E10" s="26">
        <v>48320</v>
      </c>
      <c r="F10" s="22">
        <f>D10*E10</f>
        <v>144960</v>
      </c>
      <c r="G10" s="21">
        <v>48300</v>
      </c>
      <c r="H10" s="21">
        <f>D10*G10</f>
        <v>144900</v>
      </c>
    </row>
    <row r="11" spans="1:8" ht="30">
      <c r="A11" s="31">
        <v>2</v>
      </c>
      <c r="B11" s="27" t="s">
        <v>15</v>
      </c>
      <c r="C11" s="25" t="s">
        <v>14</v>
      </c>
      <c r="D11" s="25">
        <v>1</v>
      </c>
      <c r="E11" s="26">
        <v>117250</v>
      </c>
      <c r="F11" s="22">
        <f t="shared" ref="F11:F41" si="0">D11*E11</f>
        <v>117250</v>
      </c>
      <c r="G11" s="21">
        <v>117200</v>
      </c>
      <c r="H11" s="21">
        <f t="shared" ref="H11:H41" si="1">D11*G11</f>
        <v>117200</v>
      </c>
    </row>
    <row r="12" spans="1:8" ht="30">
      <c r="A12" s="31">
        <v>3</v>
      </c>
      <c r="B12" s="27" t="s">
        <v>16</v>
      </c>
      <c r="C12" s="25" t="s">
        <v>14</v>
      </c>
      <c r="D12" s="25">
        <v>1</v>
      </c>
      <c r="E12" s="26">
        <v>144200</v>
      </c>
      <c r="F12" s="22">
        <f t="shared" si="0"/>
        <v>144200</v>
      </c>
      <c r="G12" s="21">
        <v>144100</v>
      </c>
      <c r="H12" s="21">
        <f t="shared" si="1"/>
        <v>144100</v>
      </c>
    </row>
    <row r="13" spans="1:8" ht="30">
      <c r="A13" s="31">
        <v>4</v>
      </c>
      <c r="B13" s="27" t="s">
        <v>17</v>
      </c>
      <c r="C13" s="25" t="s">
        <v>11</v>
      </c>
      <c r="D13" s="25">
        <v>1</v>
      </c>
      <c r="E13" s="26">
        <v>6200</v>
      </c>
      <c r="F13" s="22">
        <f t="shared" si="0"/>
        <v>6200</v>
      </c>
      <c r="G13" s="21">
        <v>6100</v>
      </c>
      <c r="H13" s="21">
        <f t="shared" si="1"/>
        <v>6100</v>
      </c>
    </row>
    <row r="14" spans="1:8" ht="18.75">
      <c r="A14" s="31">
        <v>5</v>
      </c>
      <c r="B14" s="28" t="s">
        <v>18</v>
      </c>
      <c r="C14" s="25" t="s">
        <v>11</v>
      </c>
      <c r="D14" s="25">
        <v>3</v>
      </c>
      <c r="E14" s="26">
        <v>62825</v>
      </c>
      <c r="F14" s="22">
        <f t="shared" si="0"/>
        <v>188475</v>
      </c>
      <c r="G14" s="21">
        <v>62800</v>
      </c>
      <c r="H14" s="21">
        <f t="shared" si="1"/>
        <v>188400</v>
      </c>
    </row>
    <row r="15" spans="1:8" ht="30">
      <c r="A15" s="31">
        <v>6</v>
      </c>
      <c r="B15" s="29" t="s">
        <v>19</v>
      </c>
      <c r="C15" s="25" t="s">
        <v>11</v>
      </c>
      <c r="D15" s="25">
        <v>3</v>
      </c>
      <c r="E15" s="26">
        <v>62825</v>
      </c>
      <c r="F15" s="22">
        <f t="shared" si="0"/>
        <v>188475</v>
      </c>
      <c r="G15" s="21">
        <v>62800</v>
      </c>
      <c r="H15" s="21">
        <f t="shared" si="1"/>
        <v>188400</v>
      </c>
    </row>
    <row r="16" spans="1:8" ht="30">
      <c r="A16" s="31">
        <v>7</v>
      </c>
      <c r="B16" s="27" t="s">
        <v>20</v>
      </c>
      <c r="C16" s="25" t="s">
        <v>11</v>
      </c>
      <c r="D16" s="25">
        <v>1</v>
      </c>
      <c r="E16" s="26">
        <v>14875</v>
      </c>
      <c r="F16" s="22">
        <f t="shared" si="0"/>
        <v>14875</v>
      </c>
      <c r="G16" s="23">
        <v>14800</v>
      </c>
      <c r="H16" s="21">
        <f t="shared" si="1"/>
        <v>14800</v>
      </c>
    </row>
    <row r="17" spans="1:8" s="4" customFormat="1" ht="18.75">
      <c r="A17" s="31">
        <v>8</v>
      </c>
      <c r="B17" s="27" t="s">
        <v>21</v>
      </c>
      <c r="C17" s="25" t="s">
        <v>11</v>
      </c>
      <c r="D17" s="25">
        <v>1</v>
      </c>
      <c r="E17" s="26">
        <v>192500</v>
      </c>
      <c r="F17" s="22">
        <f t="shared" si="0"/>
        <v>192500</v>
      </c>
      <c r="G17" s="23">
        <v>192400</v>
      </c>
      <c r="H17" s="21">
        <f t="shared" si="1"/>
        <v>192400</v>
      </c>
    </row>
    <row r="18" spans="1:8" ht="30">
      <c r="A18" s="31">
        <v>9</v>
      </c>
      <c r="B18" s="27" t="s">
        <v>22</v>
      </c>
      <c r="C18" s="25" t="s">
        <v>11</v>
      </c>
      <c r="D18" s="25">
        <v>3</v>
      </c>
      <c r="E18" s="26">
        <v>49100</v>
      </c>
      <c r="F18" s="22">
        <f t="shared" si="0"/>
        <v>147300</v>
      </c>
      <c r="G18" s="23">
        <v>49000</v>
      </c>
      <c r="H18" s="21">
        <f t="shared" si="1"/>
        <v>147000</v>
      </c>
    </row>
    <row r="19" spans="1:8" ht="30">
      <c r="A19" s="31">
        <v>10</v>
      </c>
      <c r="B19" s="27" t="s">
        <v>23</v>
      </c>
      <c r="C19" s="25" t="s">
        <v>11</v>
      </c>
      <c r="D19" s="25">
        <v>3</v>
      </c>
      <c r="E19" s="26">
        <v>29400</v>
      </c>
      <c r="F19" s="22">
        <f t="shared" si="0"/>
        <v>88200</v>
      </c>
      <c r="G19" s="23">
        <v>29300</v>
      </c>
      <c r="H19" s="21">
        <f t="shared" si="1"/>
        <v>87900</v>
      </c>
    </row>
    <row r="20" spans="1:8" s="4" customFormat="1" ht="30">
      <c r="A20" s="31">
        <v>11</v>
      </c>
      <c r="B20" s="30" t="s">
        <v>24</v>
      </c>
      <c r="C20" s="25" t="s">
        <v>11</v>
      </c>
      <c r="D20" s="25">
        <v>1</v>
      </c>
      <c r="E20" s="26">
        <v>37400</v>
      </c>
      <c r="F20" s="22">
        <f t="shared" si="0"/>
        <v>37400</v>
      </c>
      <c r="G20" s="23">
        <v>37300</v>
      </c>
      <c r="H20" s="21">
        <f t="shared" si="1"/>
        <v>37300</v>
      </c>
    </row>
    <row r="21" spans="1:8" ht="30">
      <c r="A21" s="31">
        <v>12</v>
      </c>
      <c r="B21" s="30" t="s">
        <v>25</v>
      </c>
      <c r="C21" s="25" t="s">
        <v>11</v>
      </c>
      <c r="D21" s="25">
        <v>1</v>
      </c>
      <c r="E21" s="26">
        <v>37400</v>
      </c>
      <c r="F21" s="22">
        <f t="shared" si="0"/>
        <v>37400</v>
      </c>
      <c r="G21" s="23">
        <v>37300</v>
      </c>
      <c r="H21" s="21">
        <f t="shared" si="1"/>
        <v>37300</v>
      </c>
    </row>
    <row r="22" spans="1:8" ht="30">
      <c r="A22" s="31">
        <v>13</v>
      </c>
      <c r="B22" s="30" t="s">
        <v>26</v>
      </c>
      <c r="C22" s="25" t="s">
        <v>11</v>
      </c>
      <c r="D22" s="25">
        <v>1</v>
      </c>
      <c r="E22" s="26">
        <v>37400</v>
      </c>
      <c r="F22" s="22">
        <f t="shared" si="0"/>
        <v>37400</v>
      </c>
      <c r="G22" s="23">
        <v>37300</v>
      </c>
      <c r="H22" s="21">
        <f t="shared" si="1"/>
        <v>37300</v>
      </c>
    </row>
    <row r="23" spans="1:8" ht="30">
      <c r="A23" s="31">
        <v>14</v>
      </c>
      <c r="B23" s="27" t="s">
        <v>27</v>
      </c>
      <c r="C23" s="25" t="s">
        <v>11</v>
      </c>
      <c r="D23" s="25">
        <v>3</v>
      </c>
      <c r="E23" s="26">
        <v>23450</v>
      </c>
      <c r="F23" s="22">
        <f t="shared" si="0"/>
        <v>70350</v>
      </c>
      <c r="G23" s="23">
        <v>23400</v>
      </c>
      <c r="H23" s="21">
        <f t="shared" si="1"/>
        <v>70200</v>
      </c>
    </row>
    <row r="24" spans="1:8" ht="18.75">
      <c r="A24" s="31">
        <v>15</v>
      </c>
      <c r="B24" s="28" t="s">
        <v>28</v>
      </c>
      <c r="C24" s="25" t="s">
        <v>11</v>
      </c>
      <c r="D24" s="25">
        <v>1</v>
      </c>
      <c r="E24" s="26">
        <v>48125</v>
      </c>
      <c r="F24" s="22">
        <f t="shared" si="0"/>
        <v>48125</v>
      </c>
      <c r="G24" s="23">
        <v>48100</v>
      </c>
      <c r="H24" s="21">
        <f t="shared" si="1"/>
        <v>48100</v>
      </c>
    </row>
    <row r="25" spans="1:8" ht="18.75">
      <c r="A25" s="31">
        <v>16</v>
      </c>
      <c r="B25" s="28" t="s">
        <v>29</v>
      </c>
      <c r="C25" s="25" t="s">
        <v>11</v>
      </c>
      <c r="D25" s="25">
        <v>1</v>
      </c>
      <c r="E25" s="26">
        <v>20250</v>
      </c>
      <c r="F25" s="22">
        <f t="shared" si="0"/>
        <v>20250</v>
      </c>
      <c r="G25" s="23">
        <v>20200</v>
      </c>
      <c r="H25" s="21">
        <f t="shared" si="1"/>
        <v>20200</v>
      </c>
    </row>
    <row r="26" spans="1:8" ht="30">
      <c r="A26" s="31">
        <v>17</v>
      </c>
      <c r="B26" s="27" t="s">
        <v>30</v>
      </c>
      <c r="C26" s="25" t="s">
        <v>11</v>
      </c>
      <c r="D26" s="25">
        <v>3</v>
      </c>
      <c r="E26" s="26">
        <v>43400</v>
      </c>
      <c r="F26" s="22">
        <f t="shared" si="0"/>
        <v>130200</v>
      </c>
      <c r="G26" s="23">
        <v>43300</v>
      </c>
      <c r="H26" s="21">
        <f t="shared" si="1"/>
        <v>129900</v>
      </c>
    </row>
    <row r="27" spans="1:8" ht="30">
      <c r="A27" s="31">
        <v>18</v>
      </c>
      <c r="B27" s="27" t="s">
        <v>31</v>
      </c>
      <c r="C27" s="25" t="s">
        <v>11</v>
      </c>
      <c r="D27" s="25">
        <v>1</v>
      </c>
      <c r="E27" s="26">
        <v>11725</v>
      </c>
      <c r="F27" s="22">
        <f t="shared" si="0"/>
        <v>11725</v>
      </c>
      <c r="G27" s="23">
        <v>11700</v>
      </c>
      <c r="H27" s="21">
        <f t="shared" si="1"/>
        <v>11700</v>
      </c>
    </row>
    <row r="28" spans="1:8" ht="18.75">
      <c r="A28" s="31">
        <v>19</v>
      </c>
      <c r="B28" s="28" t="s">
        <v>32</v>
      </c>
      <c r="C28" s="25" t="s">
        <v>11</v>
      </c>
      <c r="D28" s="25">
        <v>1</v>
      </c>
      <c r="E28" s="26">
        <v>40600</v>
      </c>
      <c r="F28" s="22">
        <f t="shared" si="0"/>
        <v>40600</v>
      </c>
      <c r="G28" s="23">
        <v>40500</v>
      </c>
      <c r="H28" s="21">
        <f t="shared" si="1"/>
        <v>40500</v>
      </c>
    </row>
    <row r="29" spans="1:8" ht="18.75">
      <c r="A29" s="31">
        <v>20</v>
      </c>
      <c r="B29" s="28" t="s">
        <v>33</v>
      </c>
      <c r="C29" s="25" t="s">
        <v>11</v>
      </c>
      <c r="D29" s="25">
        <v>3</v>
      </c>
      <c r="E29" s="26">
        <v>61100</v>
      </c>
      <c r="F29" s="22">
        <f t="shared" si="0"/>
        <v>183300</v>
      </c>
      <c r="G29" s="23">
        <v>61000</v>
      </c>
      <c r="H29" s="21">
        <f t="shared" si="1"/>
        <v>183000</v>
      </c>
    </row>
    <row r="30" spans="1:8" ht="30">
      <c r="A30" s="31">
        <v>21</v>
      </c>
      <c r="B30" s="27" t="s">
        <v>34</v>
      </c>
      <c r="C30" s="25" t="s">
        <v>11</v>
      </c>
      <c r="D30" s="25">
        <v>3</v>
      </c>
      <c r="E30" s="26">
        <v>14368</v>
      </c>
      <c r="F30" s="22">
        <f t="shared" si="0"/>
        <v>43104</v>
      </c>
      <c r="G30" s="23">
        <v>14300</v>
      </c>
      <c r="H30" s="21">
        <f t="shared" si="1"/>
        <v>42900</v>
      </c>
    </row>
    <row r="31" spans="1:8" ht="18.75">
      <c r="A31" s="31">
        <v>22</v>
      </c>
      <c r="B31" s="28" t="s">
        <v>35</v>
      </c>
      <c r="C31" s="25" t="s">
        <v>11</v>
      </c>
      <c r="D31" s="25">
        <v>2</v>
      </c>
      <c r="E31" s="26">
        <v>67725</v>
      </c>
      <c r="F31" s="22">
        <f t="shared" si="0"/>
        <v>135450</v>
      </c>
      <c r="G31" s="23">
        <v>67700</v>
      </c>
      <c r="H31" s="21">
        <f t="shared" si="1"/>
        <v>135400</v>
      </c>
    </row>
    <row r="32" spans="1:8" ht="18.75">
      <c r="A32" s="31">
        <v>23</v>
      </c>
      <c r="B32" s="28" t="s">
        <v>36</v>
      </c>
      <c r="C32" s="25" t="s">
        <v>11</v>
      </c>
      <c r="D32" s="25">
        <v>2</v>
      </c>
      <c r="E32" s="26">
        <v>67725</v>
      </c>
      <c r="F32" s="22">
        <f t="shared" si="0"/>
        <v>135450</v>
      </c>
      <c r="G32" s="23">
        <v>67700</v>
      </c>
      <c r="H32" s="21">
        <f t="shared" si="1"/>
        <v>135400</v>
      </c>
    </row>
    <row r="33" spans="1:8" ht="18.75">
      <c r="A33" s="31">
        <v>24</v>
      </c>
      <c r="B33" s="28" t="s">
        <v>37</v>
      </c>
      <c r="C33" s="25" t="s">
        <v>11</v>
      </c>
      <c r="D33" s="25">
        <v>1</v>
      </c>
      <c r="E33" s="26">
        <v>93450</v>
      </c>
      <c r="F33" s="22">
        <f t="shared" si="0"/>
        <v>93450</v>
      </c>
      <c r="G33" s="23">
        <v>93400</v>
      </c>
      <c r="H33" s="21">
        <f t="shared" si="1"/>
        <v>93400</v>
      </c>
    </row>
    <row r="34" spans="1:8" ht="30">
      <c r="A34" s="31">
        <v>25</v>
      </c>
      <c r="B34" s="27" t="s">
        <v>38</v>
      </c>
      <c r="C34" s="25" t="s">
        <v>11</v>
      </c>
      <c r="D34" s="25">
        <v>1</v>
      </c>
      <c r="E34" s="26">
        <v>287175</v>
      </c>
      <c r="F34" s="22">
        <f t="shared" si="0"/>
        <v>287175</v>
      </c>
      <c r="G34" s="23">
        <v>287100</v>
      </c>
      <c r="H34" s="21">
        <f t="shared" si="1"/>
        <v>287100</v>
      </c>
    </row>
    <row r="35" spans="1:8" ht="18.75">
      <c r="A35" s="31">
        <v>26</v>
      </c>
      <c r="B35" s="28" t="s">
        <v>39</v>
      </c>
      <c r="C35" s="25" t="s">
        <v>11</v>
      </c>
      <c r="D35" s="25">
        <v>3</v>
      </c>
      <c r="E35" s="26">
        <v>212100</v>
      </c>
      <c r="F35" s="22">
        <f t="shared" si="0"/>
        <v>636300</v>
      </c>
      <c r="G35" s="23">
        <v>75000</v>
      </c>
      <c r="H35" s="21">
        <f t="shared" si="1"/>
        <v>225000</v>
      </c>
    </row>
    <row r="36" spans="1:8" ht="30">
      <c r="A36" s="31">
        <v>27</v>
      </c>
      <c r="B36" s="27" t="s">
        <v>40</v>
      </c>
      <c r="C36" s="25" t="s">
        <v>11</v>
      </c>
      <c r="D36" s="25">
        <v>1</v>
      </c>
      <c r="E36" s="26">
        <v>70000</v>
      </c>
      <c r="F36" s="22">
        <f t="shared" si="0"/>
        <v>70000</v>
      </c>
      <c r="G36" s="23">
        <v>69800</v>
      </c>
      <c r="H36" s="21">
        <f t="shared" si="1"/>
        <v>69800</v>
      </c>
    </row>
    <row r="37" spans="1:8" ht="30">
      <c r="A37" s="31">
        <v>28</v>
      </c>
      <c r="B37" s="27" t="s">
        <v>41</v>
      </c>
      <c r="C37" s="25" t="s">
        <v>11</v>
      </c>
      <c r="D37" s="25">
        <v>1</v>
      </c>
      <c r="E37" s="26">
        <v>35000</v>
      </c>
      <c r="F37" s="22">
        <f t="shared" si="0"/>
        <v>35000</v>
      </c>
      <c r="G37" s="23">
        <v>34900</v>
      </c>
      <c r="H37" s="21">
        <f t="shared" si="1"/>
        <v>34900</v>
      </c>
    </row>
    <row r="38" spans="1:8" ht="30">
      <c r="A38" s="31">
        <v>29</v>
      </c>
      <c r="B38" s="27" t="s">
        <v>42</v>
      </c>
      <c r="C38" s="25" t="s">
        <v>11</v>
      </c>
      <c r="D38" s="25">
        <v>1</v>
      </c>
      <c r="E38" s="26">
        <v>36750</v>
      </c>
      <c r="F38" s="22">
        <f t="shared" si="0"/>
        <v>36750</v>
      </c>
      <c r="G38" s="23">
        <v>36700</v>
      </c>
      <c r="H38" s="21">
        <f t="shared" si="1"/>
        <v>36700</v>
      </c>
    </row>
    <row r="39" spans="1:8" ht="18.75">
      <c r="A39" s="31">
        <v>30</v>
      </c>
      <c r="B39" s="28" t="s">
        <v>43</v>
      </c>
      <c r="C39" s="25" t="s">
        <v>11</v>
      </c>
      <c r="D39" s="25">
        <v>1</v>
      </c>
      <c r="E39" s="26">
        <v>91000</v>
      </c>
      <c r="F39" s="22">
        <f t="shared" si="0"/>
        <v>91000</v>
      </c>
      <c r="G39" s="23">
        <v>90900</v>
      </c>
      <c r="H39" s="21">
        <f t="shared" si="1"/>
        <v>90900</v>
      </c>
    </row>
    <row r="40" spans="1:8" ht="18.75">
      <c r="A40" s="31">
        <v>31</v>
      </c>
      <c r="B40" s="28" t="s">
        <v>44</v>
      </c>
      <c r="C40" s="25" t="s">
        <v>11</v>
      </c>
      <c r="D40" s="25">
        <v>1</v>
      </c>
      <c r="E40" s="26">
        <v>48125</v>
      </c>
      <c r="F40" s="22">
        <f t="shared" si="0"/>
        <v>48125</v>
      </c>
      <c r="G40" s="23">
        <v>48000</v>
      </c>
      <c r="H40" s="21">
        <f t="shared" si="1"/>
        <v>48000</v>
      </c>
    </row>
    <row r="41" spans="1:8" ht="45">
      <c r="A41" s="31">
        <v>32</v>
      </c>
      <c r="B41" s="27" t="s">
        <v>45</v>
      </c>
      <c r="C41" s="25" t="s">
        <v>11</v>
      </c>
      <c r="D41" s="25">
        <v>1</v>
      </c>
      <c r="E41" s="25">
        <v>22750</v>
      </c>
      <c r="F41" s="22">
        <f t="shared" si="0"/>
        <v>22750</v>
      </c>
      <c r="G41" s="23">
        <v>22700</v>
      </c>
      <c r="H41" s="21">
        <f t="shared" si="1"/>
        <v>22700</v>
      </c>
    </row>
    <row r="42" spans="1:8">
      <c r="H42" s="32">
        <f>SUM(H10:H41)</f>
        <v>3068900</v>
      </c>
    </row>
    <row r="43" spans="1:8">
      <c r="B43" t="s">
        <v>49</v>
      </c>
    </row>
  </sheetData>
  <mergeCells count="5">
    <mergeCell ref="G9:H9"/>
    <mergeCell ref="B3:F3"/>
    <mergeCell ref="C4:D4"/>
    <mergeCell ref="E4:F4"/>
    <mergeCell ref="E5:F5"/>
  </mergeCells>
  <pageMargins left="0.70866141732283472" right="0.70866141732283472" top="0.74803149606299213" bottom="0.74803149606299213" header="0.31496062992125984" footer="0.31496062992125984"/>
  <pageSetup paperSize="9" scale="53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2022-11-23T06:29:23Z</dcterms:modified>
</cp:coreProperties>
</file>