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60" windowWidth="20490" windowHeight="76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R13" i="1" l="1"/>
  <c r="R14" i="1"/>
  <c r="R15" i="1"/>
  <c r="R12" i="1"/>
  <c r="P16" i="1"/>
  <c r="P13" i="1"/>
  <c r="P14" i="1"/>
  <c r="P15" i="1"/>
  <c r="P12" i="1"/>
  <c r="R16" i="1" l="1"/>
  <c r="N12" i="1"/>
  <c r="N13" i="1"/>
  <c r="N14" i="1"/>
  <c r="N15" i="1"/>
  <c r="L13" i="1"/>
  <c r="L14" i="1"/>
  <c r="L15" i="1"/>
  <c r="L12" i="1"/>
  <c r="J12" i="1"/>
  <c r="J13" i="1"/>
  <c r="J14" i="1"/>
  <c r="J15" i="1"/>
  <c r="N16" i="1" l="1"/>
  <c r="L16" i="1" l="1"/>
  <c r="J16" i="1"/>
  <c r="H13" i="1"/>
  <c r="H14" i="1"/>
  <c r="H15" i="1"/>
  <c r="H12" i="1"/>
  <c r="H16" i="1" s="1"/>
  <c r="F15" i="1" l="1"/>
  <c r="F14" i="1"/>
  <c r="F13" i="1"/>
  <c r="F12" i="1"/>
  <c r="F16" i="1" s="1"/>
</calcChain>
</file>

<file path=xl/sharedStrings.xml><?xml version="1.0" encoding="utf-8"?>
<sst xmlns="http://schemas.openxmlformats.org/spreadsheetml/2006/main" count="38" uniqueCount="31">
  <si>
    <t>№п/п</t>
  </si>
  <si>
    <t>Наименование потенциального поставщика</t>
  </si>
  <si>
    <t>дата и время поданной заявки</t>
  </si>
  <si>
    <t>БИН /ИИН</t>
  </si>
  <si>
    <t xml:space="preserve">Наименование </t>
  </si>
  <si>
    <t>№ П/П</t>
  </si>
  <si>
    <t>ед. изм.</t>
  </si>
  <si>
    <t>кол-во</t>
  </si>
  <si>
    <t>цена за ед.</t>
  </si>
  <si>
    <t>сумма итого</t>
  </si>
  <si>
    <t>шт</t>
  </si>
  <si>
    <r>
      <t xml:space="preserve">ИТОГО: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   </t>
    </r>
  </si>
  <si>
    <t>Заявка на медицинские изделия для ПМСП</t>
  </si>
  <si>
    <t>Жгут кровоостанавливающий, полуавтомат,д/взр. р-р450*25 №1</t>
  </si>
  <si>
    <t>Лейкопластырь 2,5см х 5м нетканная основа</t>
  </si>
  <si>
    <t>Система одноразовая д/инфузий с иглой 21G</t>
  </si>
  <si>
    <t>Спиртовая салфетка 65*60 мм №100/уп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</si>
  <si>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 6 от 17 февраля 2023 года</t>
    </r>
    <r>
      <rPr>
        <sz val="12"/>
        <color theme="1"/>
        <rFont val="Times New Roman"/>
        <family val="1"/>
        <charset val="204"/>
      </rPr>
      <t xml:space="preserve">
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
КГП на ПХВ «Иртышская районная больница»,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15 календарных дней, до 31 декабря 2023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15-30 часов 10 февраля 2023 года до 15-30 часов, 17 февраля 2023 года
5) Дата, время и место вскрытия конвертов: 16-30 часов, 17 февраля 2023 года, по адресу с. Иртышск, ул. Кожаберген батыра, 15, КГП на ПХВ «Иртышская РБ»</t>
    </r>
  </si>
  <si>
    <t>ТОО "СервисТехМед"</t>
  </si>
  <si>
    <t>170240006297</t>
  </si>
  <si>
    <t>ТОО "Атман Павлодар"</t>
  </si>
  <si>
    <t>200540007442</t>
  </si>
  <si>
    <t xml:space="preserve">ТОО "Медика KZ" </t>
  </si>
  <si>
    <t>151040023457</t>
  </si>
  <si>
    <t>ТОО "Мерусар и К"</t>
  </si>
  <si>
    <t>ТОО "Медиус"</t>
  </si>
  <si>
    <t>ТОО "Альянс фарм"</t>
  </si>
  <si>
    <t>Победителем по лоту №1,3 признать ТОО "Альянс фарм"</t>
  </si>
  <si>
    <t>Победителем по лоту №2 признать ТОО "СервисТехМед"</t>
  </si>
  <si>
    <t>Победителем по лоту №4 признать ТОО "Мерусар и К"</t>
  </si>
  <si>
    <t>010740002885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</si>
</sst>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/>
    <xf numFmtId="0" fontId="2" fillId="0" borderId="0" xfId="0" applyFont="1" applyBorder="1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/>
    <xf numFmtId="49" fontId="0" fillId="0" borderId="0" xfId="0" applyNumberFormat="1"/>
    <xf numFmtId="49" fontId="1" fillId="0" borderId="0" xfId="0" applyNumberFormat="1" applyFont="1" applyAlignment="1">
      <alignment horizontal="left"/>
    </xf>
    <xf numFmtId="2" fontId="0" fillId="0" borderId="1" xfId="0" applyNumberFormat="1" applyBorder="1"/>
    <xf numFmtId="0" fontId="0" fillId="0" borderId="1" xfId="0" applyBorder="1"/>
    <xf numFmtId="0" fontId="0" fillId="4" borderId="1" xfId="0" applyFill="1" applyBorder="1"/>
    <xf numFmtId="0" fontId="10" fillId="0" borderId="1" xfId="0" applyFont="1" applyFill="1" applyBorder="1"/>
    <xf numFmtId="2" fontId="12" fillId="0" borderId="1" xfId="0" applyNumberFormat="1" applyFont="1" applyBorder="1"/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/>
    <xf numFmtId="0" fontId="0" fillId="0" borderId="1" xfId="0" applyFill="1" applyBorder="1"/>
    <xf numFmtId="0" fontId="13" fillId="0" borderId="1" xfId="0" applyFont="1" applyFill="1" applyBorder="1"/>
    <xf numFmtId="0" fontId="5" fillId="0" borderId="1" xfId="0" applyFont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wrapText="1"/>
    </xf>
    <xf numFmtId="20" fontId="3" fillId="4" borderId="1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21" fontId="3" fillId="4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20"/>
  <sheetViews>
    <sheetView tabSelected="1" zoomScaleNormal="100" workbookViewId="0">
      <selection activeCell="D7" sqref="D7"/>
    </sheetView>
  </sheetViews>
  <sheetFormatPr defaultRowHeight="15" x14ac:dyDescent="0.25"/>
  <cols>
    <col min="1" max="1" width="6.28515625" customWidth="1"/>
    <col min="2" max="2" width="67.140625" customWidth="1"/>
    <col min="3" max="3" width="12.28515625" style="6" customWidth="1"/>
    <col min="4" max="4" width="12.7109375" style="6" customWidth="1"/>
    <col min="5" max="5" width="20.7109375" style="9" customWidth="1"/>
    <col min="6" max="6" width="15" customWidth="1"/>
    <col min="7" max="8" width="6.85546875" style="8" customWidth="1"/>
    <col min="9" max="13" width="6.85546875" customWidth="1"/>
    <col min="14" max="14" width="7.140625" customWidth="1"/>
    <col min="15" max="17" width="6.85546875" customWidth="1"/>
    <col min="18" max="18" width="10.5703125" customWidth="1"/>
  </cols>
  <sheetData>
    <row r="3" spans="1:18" ht="321.75" customHeight="1" x14ac:dyDescent="0.25">
      <c r="A3" s="2"/>
      <c r="B3" s="33" t="s">
        <v>17</v>
      </c>
      <c r="C3" s="33"/>
      <c r="D3" s="33"/>
      <c r="E3" s="33"/>
      <c r="F3" s="33"/>
    </row>
    <row r="4" spans="1:18" ht="15.75" customHeight="1" x14ac:dyDescent="0.25">
      <c r="A4" s="3" t="s">
        <v>0</v>
      </c>
      <c r="B4" s="3" t="s">
        <v>1</v>
      </c>
      <c r="C4" s="34" t="s">
        <v>2</v>
      </c>
      <c r="D4" s="34"/>
      <c r="E4" s="35" t="s">
        <v>3</v>
      </c>
      <c r="F4" s="36"/>
    </row>
    <row r="5" spans="1:18" s="5" customFormat="1" ht="15.75" customHeight="1" x14ac:dyDescent="0.25">
      <c r="A5" s="3"/>
      <c r="B5" s="3" t="s">
        <v>18</v>
      </c>
      <c r="C5" s="31">
        <v>44972</v>
      </c>
      <c r="D5" s="40">
        <v>0.51736111111111105</v>
      </c>
      <c r="E5" s="37" t="s">
        <v>19</v>
      </c>
      <c r="F5" s="37"/>
      <c r="G5" s="8"/>
      <c r="H5" s="8"/>
    </row>
    <row r="6" spans="1:18" s="5" customFormat="1" ht="15.75" customHeight="1" x14ac:dyDescent="0.25">
      <c r="A6" s="3"/>
      <c r="B6" s="3" t="s">
        <v>20</v>
      </c>
      <c r="C6" s="31">
        <v>44972</v>
      </c>
      <c r="D6" s="32">
        <v>0.52083333333333337</v>
      </c>
      <c r="E6" s="37" t="s">
        <v>21</v>
      </c>
      <c r="F6" s="37"/>
      <c r="G6" s="8"/>
      <c r="H6" s="8"/>
    </row>
    <row r="7" spans="1:18" s="5" customFormat="1" ht="15.75" customHeight="1" x14ac:dyDescent="0.25">
      <c r="A7" s="3"/>
      <c r="B7" s="3" t="s">
        <v>22</v>
      </c>
      <c r="C7" s="31">
        <v>44972</v>
      </c>
      <c r="D7" s="32">
        <v>0.5180555555555556</v>
      </c>
      <c r="E7" s="37" t="s">
        <v>23</v>
      </c>
      <c r="F7" s="37"/>
      <c r="G7" s="8"/>
      <c r="H7" s="8"/>
    </row>
    <row r="8" spans="1:18" s="5" customFormat="1" ht="15.75" customHeight="1" x14ac:dyDescent="0.25">
      <c r="A8" s="3"/>
      <c r="B8" s="14" t="s">
        <v>24</v>
      </c>
      <c r="C8" s="31">
        <v>44973</v>
      </c>
      <c r="D8" s="32">
        <v>0.64930555555555558</v>
      </c>
      <c r="E8" s="37" t="s">
        <v>30</v>
      </c>
      <c r="F8" s="37"/>
      <c r="G8" s="8"/>
      <c r="H8" s="8"/>
    </row>
    <row r="9" spans="1:18" ht="15.75" x14ac:dyDescent="0.25">
      <c r="A9" s="4"/>
    </row>
    <row r="10" spans="1:18" x14ac:dyDescent="0.25">
      <c r="B10" s="1" t="s">
        <v>12</v>
      </c>
      <c r="C10" s="7"/>
      <c r="D10" s="7"/>
      <c r="E10" s="10"/>
      <c r="F10" s="1"/>
    </row>
    <row r="11" spans="1:18" s="5" customFormat="1" ht="30.75" customHeight="1" x14ac:dyDescent="0.25">
      <c r="A11" s="20" t="s">
        <v>5</v>
      </c>
      <c r="B11" s="21" t="s">
        <v>4</v>
      </c>
      <c r="C11" s="22" t="s">
        <v>6</v>
      </c>
      <c r="D11" s="23" t="s">
        <v>7</v>
      </c>
      <c r="E11" s="24" t="s">
        <v>8</v>
      </c>
      <c r="F11" s="25" t="s">
        <v>9</v>
      </c>
      <c r="G11" s="39" t="s">
        <v>18</v>
      </c>
      <c r="H11" s="39"/>
      <c r="I11" s="39" t="s">
        <v>20</v>
      </c>
      <c r="J11" s="39"/>
      <c r="K11" s="39" t="s">
        <v>22</v>
      </c>
      <c r="L11" s="39"/>
      <c r="M11" s="39" t="s">
        <v>24</v>
      </c>
      <c r="N11" s="39"/>
      <c r="O11" s="38" t="s">
        <v>25</v>
      </c>
      <c r="P11" s="38"/>
      <c r="Q11" s="38" t="s">
        <v>26</v>
      </c>
      <c r="R11" s="38"/>
    </row>
    <row r="12" spans="1:18" ht="17.25" customHeight="1" x14ac:dyDescent="0.25">
      <c r="A12" s="26">
        <v>1</v>
      </c>
      <c r="B12" s="27" t="s">
        <v>13</v>
      </c>
      <c r="C12" s="26" t="s">
        <v>10</v>
      </c>
      <c r="D12" s="26">
        <v>50</v>
      </c>
      <c r="E12" s="26">
        <v>700</v>
      </c>
      <c r="F12" s="26">
        <f t="shared" ref="F12:F15" si="0">D12*E12</f>
        <v>35000</v>
      </c>
      <c r="G12" s="12"/>
      <c r="H12" s="12">
        <f>G12*D12</f>
        <v>0</v>
      </c>
      <c r="I12" s="12"/>
      <c r="J12" s="12">
        <f t="shared" ref="J12:J14" si="1">D12*I12</f>
        <v>0</v>
      </c>
      <c r="K12" s="18">
        <v>597</v>
      </c>
      <c r="L12" s="18">
        <f>D12*K12</f>
        <v>29850</v>
      </c>
      <c r="M12" s="12"/>
      <c r="N12" s="12">
        <f>M12*D12</f>
        <v>0</v>
      </c>
      <c r="O12" s="12">
        <v>690</v>
      </c>
      <c r="P12" s="12">
        <f>O12*D12</f>
        <v>34500</v>
      </c>
      <c r="Q12" s="13">
        <v>581</v>
      </c>
      <c r="R12" s="13">
        <f>Q12*D12</f>
        <v>29050</v>
      </c>
    </row>
    <row r="13" spans="1:18" x14ac:dyDescent="0.25">
      <c r="A13" s="26">
        <v>2</v>
      </c>
      <c r="B13" s="27" t="s">
        <v>14</v>
      </c>
      <c r="C13" s="26" t="s">
        <v>10</v>
      </c>
      <c r="D13" s="26">
        <v>120</v>
      </c>
      <c r="E13" s="26">
        <v>115</v>
      </c>
      <c r="F13" s="26">
        <f t="shared" si="0"/>
        <v>13800</v>
      </c>
      <c r="G13" s="13">
        <v>107</v>
      </c>
      <c r="H13" s="13">
        <f t="shared" ref="H13:H15" si="2">G13*D13</f>
        <v>12840</v>
      </c>
      <c r="I13" s="12"/>
      <c r="J13" s="12">
        <f t="shared" si="1"/>
        <v>0</v>
      </c>
      <c r="K13" s="12"/>
      <c r="L13" s="12">
        <f t="shared" ref="L13:L15" si="3">D13*K13</f>
        <v>0</v>
      </c>
      <c r="M13" s="12"/>
      <c r="N13" s="12">
        <f t="shared" ref="N13:N15" si="4">M13*D13</f>
        <v>0</v>
      </c>
      <c r="O13" s="12"/>
      <c r="P13" s="12">
        <f t="shared" ref="P13:P15" si="5">O13*D13</f>
        <v>0</v>
      </c>
      <c r="Q13" s="12"/>
      <c r="R13" s="12">
        <f t="shared" ref="R13:R15" si="6">Q13*D13</f>
        <v>0</v>
      </c>
    </row>
    <row r="14" spans="1:18" x14ac:dyDescent="0.25">
      <c r="A14" s="26">
        <v>3</v>
      </c>
      <c r="B14" s="28" t="s">
        <v>15</v>
      </c>
      <c r="C14" s="26" t="s">
        <v>10</v>
      </c>
      <c r="D14" s="26">
        <v>500</v>
      </c>
      <c r="E14" s="26">
        <v>68</v>
      </c>
      <c r="F14" s="26">
        <f t="shared" si="0"/>
        <v>34000</v>
      </c>
      <c r="G14" s="11"/>
      <c r="H14" s="12">
        <f t="shared" si="2"/>
        <v>0</v>
      </c>
      <c r="I14" s="12"/>
      <c r="J14" s="12">
        <f t="shared" si="1"/>
        <v>0</v>
      </c>
      <c r="K14" s="12"/>
      <c r="L14" s="12">
        <f t="shared" si="3"/>
        <v>0</v>
      </c>
      <c r="M14" s="12"/>
      <c r="N14" s="12">
        <f t="shared" si="4"/>
        <v>0</v>
      </c>
      <c r="O14" s="12"/>
      <c r="P14" s="12">
        <f t="shared" si="5"/>
        <v>0</v>
      </c>
      <c r="Q14" s="13">
        <v>63</v>
      </c>
      <c r="R14" s="13">
        <f t="shared" si="6"/>
        <v>31500</v>
      </c>
    </row>
    <row r="15" spans="1:18" x14ac:dyDescent="0.25">
      <c r="A15" s="26">
        <v>4</v>
      </c>
      <c r="B15" s="26" t="s">
        <v>16</v>
      </c>
      <c r="C15" s="26" t="s">
        <v>10</v>
      </c>
      <c r="D15" s="26">
        <v>20000</v>
      </c>
      <c r="E15" s="26">
        <v>10</v>
      </c>
      <c r="F15" s="26">
        <f t="shared" si="0"/>
        <v>200000</v>
      </c>
      <c r="G15" s="11"/>
      <c r="H15" s="12">
        <f t="shared" si="2"/>
        <v>0</v>
      </c>
      <c r="I15" s="19">
        <v>7.3</v>
      </c>
      <c r="J15" s="19">
        <f>D15*I15</f>
        <v>146000</v>
      </c>
      <c r="K15" s="12">
        <v>7.5</v>
      </c>
      <c r="L15" s="12">
        <f t="shared" si="3"/>
        <v>150000</v>
      </c>
      <c r="M15" s="13">
        <v>7</v>
      </c>
      <c r="N15" s="13">
        <f t="shared" si="4"/>
        <v>140000</v>
      </c>
      <c r="O15" s="12"/>
      <c r="P15" s="12">
        <f t="shared" si="5"/>
        <v>0</v>
      </c>
      <c r="Q15" s="12">
        <v>8.86</v>
      </c>
      <c r="R15" s="12">
        <f t="shared" si="6"/>
        <v>177200</v>
      </c>
    </row>
    <row r="16" spans="1:18" ht="15.75" x14ac:dyDescent="0.25">
      <c r="A16" s="29"/>
      <c r="B16" s="30" t="s">
        <v>11</v>
      </c>
      <c r="C16" s="29"/>
      <c r="D16" s="29"/>
      <c r="E16" s="29"/>
      <c r="F16" s="16">
        <f>SUM(F12:F15)</f>
        <v>282800</v>
      </c>
      <c r="G16" s="15"/>
      <c r="H16" s="16">
        <f>SUM(H12:H15)</f>
        <v>12840</v>
      </c>
      <c r="I16" s="17"/>
      <c r="J16" s="16">
        <f>SUM(J12:J15)</f>
        <v>146000</v>
      </c>
      <c r="K16" s="17"/>
      <c r="L16" s="16">
        <f>SUM(L12:L15)</f>
        <v>179850</v>
      </c>
      <c r="M16" s="17"/>
      <c r="N16" s="16">
        <f>SUM(N12:N15)</f>
        <v>140000</v>
      </c>
      <c r="O16" s="12"/>
      <c r="P16" s="16">
        <f>SUM(P12:P15)</f>
        <v>34500</v>
      </c>
      <c r="Q16" s="12"/>
      <c r="R16" s="16">
        <f>SUM(R12:R15)</f>
        <v>237750</v>
      </c>
    </row>
    <row r="18" spans="2:2" x14ac:dyDescent="0.25">
      <c r="B18" t="s">
        <v>27</v>
      </c>
    </row>
    <row r="19" spans="2:2" x14ac:dyDescent="0.25">
      <c r="B19" t="s">
        <v>28</v>
      </c>
    </row>
    <row r="20" spans="2:2" x14ac:dyDescent="0.25">
      <c r="B20" t="s">
        <v>29</v>
      </c>
    </row>
  </sheetData>
  <mergeCells count="13">
    <mergeCell ref="O11:P11"/>
    <mergeCell ref="Q11:R11"/>
    <mergeCell ref="M11:N11"/>
    <mergeCell ref="G11:H11"/>
    <mergeCell ref="I11:J11"/>
    <mergeCell ref="K11:L11"/>
    <mergeCell ref="B3:F3"/>
    <mergeCell ref="C4:D4"/>
    <mergeCell ref="E4:F4"/>
    <mergeCell ref="E8:F8"/>
    <mergeCell ref="E5:F5"/>
    <mergeCell ref="E6:F6"/>
    <mergeCell ref="E7:F7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2023-02-28T02:28:11Z</dcterms:modified>
</cp:coreProperties>
</file>